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6920" windowHeight="17320" tabRatio="5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3" i="1"/>
  <c r="D110"/>
  <c r="D117"/>
  <c r="B132"/>
  <c r="D122"/>
  <c r="D124"/>
  <c r="D127"/>
  <c r="B133"/>
  <c r="D35"/>
  <c r="D7"/>
  <c r="D13"/>
  <c r="D34"/>
  <c r="D79"/>
  <c r="B130"/>
  <c r="D83"/>
  <c r="D88"/>
  <c r="D87"/>
  <c r="D84"/>
  <c r="D104"/>
  <c r="B131"/>
  <c r="B134"/>
  <c r="B138"/>
  <c r="D101"/>
  <c r="H122"/>
  <c r="H124"/>
  <c r="H127"/>
  <c r="H123"/>
  <c r="H125"/>
  <c r="H126"/>
  <c r="H121"/>
  <c r="F122"/>
  <c r="F124"/>
  <c r="F127"/>
  <c r="F123"/>
  <c r="F125"/>
  <c r="F126"/>
  <c r="F121"/>
  <c r="D123"/>
  <c r="D125"/>
  <c r="D126"/>
  <c r="D121"/>
  <c r="D109"/>
  <c r="D111"/>
  <c r="D112"/>
  <c r="D114"/>
  <c r="D115"/>
  <c r="D116"/>
  <c r="D108"/>
  <c r="D103"/>
  <c r="D78"/>
  <c r="D2"/>
  <c r="D85"/>
  <c r="D86"/>
  <c r="D89"/>
  <c r="D90"/>
  <c r="D91"/>
  <c r="D92"/>
  <c r="D93"/>
  <c r="D94"/>
  <c r="D95"/>
  <c r="D96"/>
  <c r="D97"/>
  <c r="D98"/>
  <c r="D99"/>
  <c r="D100"/>
  <c r="D102"/>
  <c r="D67"/>
  <c r="D68"/>
  <c r="D69"/>
  <c r="D70"/>
  <c r="D71"/>
  <c r="D72"/>
  <c r="D73"/>
  <c r="D74"/>
  <c r="D75"/>
  <c r="D76"/>
  <c r="D77"/>
  <c r="D3"/>
  <c r="D4"/>
  <c r="D5"/>
  <c r="D6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B15"/>
  <c r="B16"/>
  <c r="B17"/>
  <c r="B18"/>
  <c r="B9"/>
  <c r="B10"/>
  <c r="B11"/>
  <c r="B12"/>
</calcChain>
</file>

<file path=xl/sharedStrings.xml><?xml version="1.0" encoding="utf-8"?>
<sst xmlns="http://schemas.openxmlformats.org/spreadsheetml/2006/main" count="146" uniqueCount="141">
  <si>
    <t xml:space="preserve">TOTAL ARME : </t>
    <phoneticPr fontId="1" type="noConversion"/>
  </si>
  <si>
    <t>TOTAL ARMURE :</t>
    <phoneticPr fontId="1" type="noConversion"/>
  </si>
  <si>
    <t>TOTAL MONTURE :</t>
    <phoneticPr fontId="1" type="noConversion"/>
  </si>
  <si>
    <t>TOTAL TRANSPORTS :</t>
    <phoneticPr fontId="1" type="noConversion"/>
  </si>
  <si>
    <t>GRAND TOTAL :</t>
    <phoneticPr fontId="1" type="noConversion"/>
  </si>
  <si>
    <t>REMISE (EN %) =</t>
    <phoneticPr fontId="1" type="noConversion"/>
  </si>
  <si>
    <t>TOTAL DEFINITIF =</t>
    <phoneticPr fontId="1" type="noConversion"/>
  </si>
  <si>
    <t>Masse d'armes légère</t>
    <phoneticPr fontId="1" type="noConversion"/>
  </si>
  <si>
    <t>Serpe</t>
    <phoneticPr fontId="1" type="noConversion"/>
  </si>
  <si>
    <t>Epieu</t>
    <phoneticPr fontId="1" type="noConversion"/>
  </si>
  <si>
    <t>Gourdin</t>
    <phoneticPr fontId="1" type="noConversion"/>
  </si>
  <si>
    <t>Masse d'armes lourdes</t>
    <phoneticPr fontId="1" type="noConversion"/>
  </si>
  <si>
    <t>Morgenstern</t>
    <phoneticPr fontId="1" type="noConversion"/>
  </si>
  <si>
    <t>Bâton</t>
    <phoneticPr fontId="1" type="noConversion"/>
  </si>
  <si>
    <t>Lance</t>
    <phoneticPr fontId="1" type="noConversion"/>
  </si>
  <si>
    <t>Pique</t>
    <phoneticPr fontId="1" type="noConversion"/>
  </si>
  <si>
    <t>Arbalète légère</t>
    <phoneticPr fontId="1" type="noConversion"/>
  </si>
  <si>
    <t>Carreaux (10)</t>
    <phoneticPr fontId="1" type="noConversion"/>
  </si>
  <si>
    <t>Dard</t>
    <phoneticPr fontId="1" type="noConversion"/>
  </si>
  <si>
    <t>Fronde</t>
    <phoneticPr fontId="1" type="noConversion"/>
  </si>
  <si>
    <t>Javeline</t>
    <phoneticPr fontId="1" type="noConversion"/>
  </si>
  <si>
    <t>Epée courte</t>
    <phoneticPr fontId="1" type="noConversion"/>
  </si>
  <si>
    <t>Hache de lancer</t>
    <phoneticPr fontId="1" type="noConversion"/>
  </si>
  <si>
    <t>Hachette</t>
    <phoneticPr fontId="1" type="noConversion"/>
  </si>
  <si>
    <t>Kukri</t>
    <phoneticPr fontId="1" type="noConversion"/>
  </si>
  <si>
    <t>Marteau léger</t>
    <phoneticPr fontId="1" type="noConversion"/>
  </si>
  <si>
    <t>Pic de guerre lourd</t>
    <phoneticPr fontId="1" type="noConversion"/>
  </si>
  <si>
    <t>Pic de guerre léger</t>
    <phoneticPr fontId="1" type="noConversion"/>
  </si>
  <si>
    <t>Cimeterre</t>
    <phoneticPr fontId="1" type="noConversion"/>
  </si>
  <si>
    <t>Epée longue</t>
    <phoneticPr fontId="1" type="noConversion"/>
  </si>
  <si>
    <t>Fléau d'armes léger</t>
    <phoneticPr fontId="1" type="noConversion"/>
  </si>
  <si>
    <t>Hache d'armes</t>
    <phoneticPr fontId="1" type="noConversion"/>
  </si>
  <si>
    <t>Marteau de guerre</t>
    <phoneticPr fontId="1" type="noConversion"/>
  </si>
  <si>
    <t>Rapière</t>
    <phoneticPr fontId="1" type="noConversion"/>
  </si>
  <si>
    <t>Trident</t>
    <phoneticPr fontId="1" type="noConversion"/>
  </si>
  <si>
    <t>Cimeterre à deux mains</t>
    <phoneticPr fontId="1" type="noConversion"/>
  </si>
  <si>
    <t>Corsèque</t>
    <phoneticPr fontId="1" type="noConversion"/>
  </si>
  <si>
    <t>Coutille</t>
    <phoneticPr fontId="1" type="noConversion"/>
  </si>
  <si>
    <t>Epée à deux mains</t>
    <phoneticPr fontId="1" type="noConversion"/>
  </si>
  <si>
    <t>ARME DE MAÎTRE</t>
    <phoneticPr fontId="1" type="noConversion"/>
  </si>
  <si>
    <t>ARMURE DE MAÎTRE</t>
    <phoneticPr fontId="1" type="noConversion"/>
  </si>
  <si>
    <t>TOTAL =</t>
    <phoneticPr fontId="1" type="noConversion"/>
  </si>
  <si>
    <t>PRIX UNITAIRE</t>
    <phoneticPr fontId="1" type="noConversion"/>
  </si>
  <si>
    <t>EFFECTIF</t>
    <phoneticPr fontId="1" type="noConversion"/>
  </si>
  <si>
    <t>TOTAL</t>
    <phoneticPr fontId="1" type="noConversion"/>
  </si>
  <si>
    <t>MONTURE</t>
    <phoneticPr fontId="1" type="noConversion"/>
  </si>
  <si>
    <t>Destrier léger</t>
    <phoneticPr fontId="1" type="noConversion"/>
  </si>
  <si>
    <t>Destrier lourd</t>
    <phoneticPr fontId="1" type="noConversion"/>
  </si>
  <si>
    <t>Cheval léger</t>
    <phoneticPr fontId="1" type="noConversion"/>
  </si>
  <si>
    <t>Cheval lourd</t>
    <phoneticPr fontId="1" type="noConversion"/>
  </si>
  <si>
    <t>Poney</t>
    <phoneticPr fontId="1" type="noConversion"/>
  </si>
  <si>
    <t>Poney de guerre</t>
    <phoneticPr fontId="1" type="noConversion"/>
  </si>
  <si>
    <t>Selle d'équitation</t>
    <phoneticPr fontId="1" type="noConversion"/>
  </si>
  <si>
    <t>Selle de bât</t>
    <phoneticPr fontId="1" type="noConversion"/>
  </si>
  <si>
    <t>Selle de guerre</t>
    <phoneticPr fontId="1" type="noConversion"/>
  </si>
  <si>
    <t>TRANSPORTS MARITIME</t>
    <phoneticPr fontId="1" type="noConversion"/>
  </si>
  <si>
    <t>Barque</t>
    <phoneticPr fontId="1" type="noConversion"/>
  </si>
  <si>
    <t>Bateau à fond plat</t>
    <phoneticPr fontId="1" type="noConversion"/>
  </si>
  <si>
    <t>Drakkar</t>
    <phoneticPr fontId="1" type="noConversion"/>
  </si>
  <si>
    <t>Navire de haute mer</t>
    <phoneticPr fontId="1" type="noConversion"/>
  </si>
  <si>
    <t>PRIX TOTAL</t>
    <phoneticPr fontId="1" type="noConversion"/>
  </si>
  <si>
    <t>TOTAL =</t>
    <phoneticPr fontId="1" type="noConversion"/>
  </si>
  <si>
    <t>ARMURES</t>
    <phoneticPr fontId="1" type="noConversion"/>
  </si>
  <si>
    <t>Armure matelassée</t>
    <phoneticPr fontId="1" type="noConversion"/>
  </si>
  <si>
    <t>armure de cuir</t>
    <phoneticPr fontId="1" type="noConversion"/>
  </si>
  <si>
    <t>Armure de cuir cloutée</t>
    <phoneticPr fontId="1" type="noConversion"/>
  </si>
  <si>
    <t>Chemise de mailles</t>
    <phoneticPr fontId="1" type="noConversion"/>
  </si>
  <si>
    <t>Armure de peau</t>
    <phoneticPr fontId="1" type="noConversion"/>
  </si>
  <si>
    <t>Armures d'écailles</t>
    <phoneticPr fontId="1" type="noConversion"/>
  </si>
  <si>
    <t>Cotte de mailles</t>
    <phoneticPr fontId="1" type="noConversion"/>
  </si>
  <si>
    <t>Cuirasse</t>
    <phoneticPr fontId="1" type="noConversion"/>
  </si>
  <si>
    <t>Clibanion</t>
    <phoneticPr fontId="1" type="noConversion"/>
  </si>
  <si>
    <t>Crevice</t>
    <phoneticPr fontId="1" type="noConversion"/>
  </si>
  <si>
    <t>Armure de plaques</t>
    <phoneticPr fontId="1" type="noConversion"/>
  </si>
  <si>
    <t>Harnois</t>
    <phoneticPr fontId="1" type="noConversion"/>
  </si>
  <si>
    <t>Targe</t>
    <phoneticPr fontId="1" type="noConversion"/>
  </si>
  <si>
    <t>Rondache en bois</t>
    <phoneticPr fontId="1" type="noConversion"/>
  </si>
  <si>
    <t>Rondache en acier</t>
    <phoneticPr fontId="1" type="noConversion"/>
  </si>
  <si>
    <t>Ecu en bois</t>
    <phoneticPr fontId="1" type="noConversion"/>
  </si>
  <si>
    <t>Ecu en acier</t>
    <phoneticPr fontId="1" type="noConversion"/>
  </si>
  <si>
    <t>Pavois</t>
    <phoneticPr fontId="1" type="noConversion"/>
  </si>
  <si>
    <t>Pointes pour en armures</t>
    <phoneticPr fontId="1" type="noConversion"/>
  </si>
  <si>
    <t>Gantelet d'armes</t>
    <phoneticPr fontId="1" type="noConversion"/>
  </si>
  <si>
    <t>PRIX UNITAIRE</t>
    <phoneticPr fontId="1" type="noConversion"/>
  </si>
  <si>
    <t>PRIX TOTAL</t>
    <phoneticPr fontId="1" type="noConversion"/>
  </si>
  <si>
    <t>Fléau d'armes lourd</t>
    <phoneticPr fontId="1" type="noConversion"/>
  </si>
  <si>
    <t xml:space="preserve">Faux         </t>
    <phoneticPr fontId="1" type="noConversion"/>
  </si>
  <si>
    <t>Grande hache</t>
    <phoneticPr fontId="1" type="noConversion"/>
  </si>
  <si>
    <t>Guisarme</t>
    <phoneticPr fontId="1" type="noConversion"/>
  </si>
  <si>
    <t>Hallebarde</t>
    <phoneticPr fontId="1" type="noConversion"/>
  </si>
  <si>
    <t>Lance d'arçon</t>
    <phoneticPr fontId="1" type="noConversion"/>
  </si>
  <si>
    <t>Massue</t>
    <phoneticPr fontId="1" type="noConversion"/>
  </si>
  <si>
    <t>Arc court</t>
    <phoneticPr fontId="1" type="noConversion"/>
  </si>
  <si>
    <t>Flèches (20)</t>
    <phoneticPr fontId="1" type="noConversion"/>
  </si>
  <si>
    <t>Arc long</t>
    <phoneticPr fontId="1" type="noConversion"/>
  </si>
  <si>
    <t>Arc court composite +1</t>
    <phoneticPr fontId="1" type="noConversion"/>
  </si>
  <si>
    <t>Arc court composite +2</t>
  </si>
  <si>
    <t>Arc court composite +3</t>
  </si>
  <si>
    <t>Arc court composite +4</t>
  </si>
  <si>
    <t>Arc court composite +5</t>
  </si>
  <si>
    <t>Arc long composite +1</t>
    <phoneticPr fontId="1" type="noConversion"/>
  </si>
  <si>
    <t>Arc long composite +2</t>
  </si>
  <si>
    <t>Arc long composite +3</t>
  </si>
  <si>
    <t>Arc long composite +4</t>
  </si>
  <si>
    <t>Arc long composite +5</t>
  </si>
  <si>
    <t>Kama</t>
    <phoneticPr fontId="1" type="noConversion"/>
  </si>
  <si>
    <t>Nunchaku</t>
    <phoneticPr fontId="1" type="noConversion"/>
  </si>
  <si>
    <t>sai</t>
    <phoneticPr fontId="1" type="noConversion"/>
  </si>
  <si>
    <t>Siangham</t>
    <phoneticPr fontId="1" type="noConversion"/>
  </si>
  <si>
    <t>Epée bâtarde</t>
    <phoneticPr fontId="1" type="noConversion"/>
  </si>
  <si>
    <t>Fouet</t>
    <phoneticPr fontId="1" type="noConversion"/>
  </si>
  <si>
    <t>hache de guerre naine</t>
    <phoneticPr fontId="1" type="noConversion"/>
  </si>
  <si>
    <t>Chaîne cloutée</t>
    <phoneticPr fontId="1" type="noConversion"/>
  </si>
  <si>
    <t>Double lame</t>
    <phoneticPr fontId="1" type="noConversion"/>
  </si>
  <si>
    <t>Fléau double</t>
    <phoneticPr fontId="1" type="noConversion"/>
  </si>
  <si>
    <t>Hache double orque</t>
    <phoneticPr fontId="1" type="noConversion"/>
  </si>
  <si>
    <t>Marteau piolet gnome</t>
    <phoneticPr fontId="1" type="noConversion"/>
  </si>
  <si>
    <t>Urgrosh nain</t>
    <phoneticPr fontId="1" type="noConversion"/>
  </si>
  <si>
    <t>Arbalète de poing</t>
    <phoneticPr fontId="1" type="noConversion"/>
  </si>
  <si>
    <t>Arbalète à répétition</t>
    <phoneticPr fontId="1" type="noConversion"/>
  </si>
  <si>
    <t>Carreaux d'arbalète à répétition (5)</t>
    <phoneticPr fontId="1" type="noConversion"/>
  </si>
  <si>
    <t>Arbalète lourde à répétition</t>
    <phoneticPr fontId="1" type="noConversion"/>
  </si>
  <si>
    <t>Bolas</t>
    <phoneticPr fontId="1" type="noConversion"/>
  </si>
  <si>
    <t>Filet</t>
    <phoneticPr fontId="1" type="noConversion"/>
  </si>
  <si>
    <t>Arbalète lourde</t>
    <phoneticPr fontId="1" type="noConversion"/>
  </si>
  <si>
    <t>ARMES</t>
    <phoneticPr fontId="1" type="noConversion"/>
  </si>
  <si>
    <t>PRIX UNITAIRE</t>
    <phoneticPr fontId="1" type="noConversion"/>
  </si>
  <si>
    <t>NOMBRE</t>
    <phoneticPr fontId="1" type="noConversion"/>
  </si>
  <si>
    <t>Gantelet</t>
    <phoneticPr fontId="1" type="noConversion"/>
  </si>
  <si>
    <t>Dague</t>
    <phoneticPr fontId="1" type="noConversion"/>
  </si>
  <si>
    <t>Dague coup de poing</t>
    <phoneticPr fontId="1" type="noConversion"/>
  </si>
  <si>
    <t>Gantelet clouté</t>
    <phoneticPr fontId="1" type="noConversion"/>
  </si>
  <si>
    <t>Trirème</t>
    <phoneticPr fontId="1" type="noConversion"/>
  </si>
  <si>
    <t>Vaisseau de Guerre</t>
    <phoneticPr fontId="1" type="noConversion"/>
  </si>
  <si>
    <t>PRIX UNITAIRE</t>
    <phoneticPr fontId="1" type="noConversion"/>
  </si>
  <si>
    <t>EFFECTIF</t>
    <phoneticPr fontId="1" type="noConversion"/>
  </si>
  <si>
    <t>TOTAL</t>
    <phoneticPr fontId="1" type="noConversion"/>
  </si>
  <si>
    <t xml:space="preserve">TOTAL = </t>
    <phoneticPr fontId="1" type="noConversion"/>
  </si>
  <si>
    <t>SOLDATS</t>
    <phoneticPr fontId="1" type="noConversion"/>
  </si>
  <si>
    <t>TONNES</t>
    <phoneticPr fontId="1" type="noConversion"/>
  </si>
  <si>
    <t>TOTAL =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</si>
</sst>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38"/>
  <sheetViews>
    <sheetView tabSelected="1" zoomScale="150" zoomScaleNormal="150" zoomScalePageLayoutView="150" workbookViewId="0">
      <selection activeCell="C13" sqref="C13"/>
    </sheetView>
  </sheetViews>
  <sheetFormatPr baseColWidth="10" defaultRowHeight="13"/>
  <cols>
    <col min="1" max="1" width="26.5703125" customWidth="1"/>
    <col min="2" max="2" width="12.140625" customWidth="1"/>
    <col min="5" max="5" width="18.5703125" customWidth="1"/>
  </cols>
  <sheetData>
    <row r="1" spans="1:4">
      <c r="A1" t="s">
        <v>125</v>
      </c>
      <c r="B1" t="s">
        <v>126</v>
      </c>
      <c r="C1" t="s">
        <v>127</v>
      </c>
      <c r="D1" t="s">
        <v>60</v>
      </c>
    </row>
    <row r="2" spans="1:4">
      <c r="A2" t="s">
        <v>124</v>
      </c>
      <c r="B2">
        <v>50</v>
      </c>
      <c r="C2">
        <v>0</v>
      </c>
      <c r="D2">
        <f>C2*B2</f>
        <v>0</v>
      </c>
    </row>
    <row r="3" spans="1:4">
      <c r="A3" t="s">
        <v>119</v>
      </c>
      <c r="B3">
        <v>250</v>
      </c>
      <c r="C3">
        <v>0</v>
      </c>
      <c r="D3">
        <f t="shared" ref="D3:D66" si="0">C3*B3</f>
        <v>0</v>
      </c>
    </row>
    <row r="4" spans="1:4">
      <c r="A4" t="s">
        <v>118</v>
      </c>
      <c r="B4">
        <v>100</v>
      </c>
      <c r="C4">
        <v>0</v>
      </c>
      <c r="D4">
        <f t="shared" si="0"/>
        <v>0</v>
      </c>
    </row>
    <row r="5" spans="1:4">
      <c r="A5" t="s">
        <v>16</v>
      </c>
      <c r="B5">
        <v>35</v>
      </c>
      <c r="C5">
        <v>0</v>
      </c>
      <c r="D5">
        <f t="shared" si="0"/>
        <v>0</v>
      </c>
    </row>
    <row r="6" spans="1:4">
      <c r="A6" t="s">
        <v>121</v>
      </c>
      <c r="B6">
        <v>400</v>
      </c>
      <c r="C6">
        <v>0</v>
      </c>
      <c r="D6">
        <f t="shared" si="0"/>
        <v>0</v>
      </c>
    </row>
    <row r="7" spans="1:4">
      <c r="A7" t="s">
        <v>92</v>
      </c>
      <c r="B7">
        <v>30</v>
      </c>
      <c r="C7">
        <v>0</v>
      </c>
      <c r="D7">
        <f t="shared" si="0"/>
        <v>0</v>
      </c>
    </row>
    <row r="8" spans="1:4">
      <c r="A8" t="s">
        <v>95</v>
      </c>
      <c r="B8">
        <v>35</v>
      </c>
      <c r="C8">
        <v>0</v>
      </c>
      <c r="D8">
        <f t="shared" si="0"/>
        <v>0</v>
      </c>
    </row>
    <row r="9" spans="1:4">
      <c r="A9" t="s">
        <v>96</v>
      </c>
      <c r="B9">
        <f>B8+75</f>
        <v>110</v>
      </c>
      <c r="C9">
        <v>0</v>
      </c>
      <c r="D9">
        <f t="shared" si="0"/>
        <v>0</v>
      </c>
    </row>
    <row r="10" spans="1:4">
      <c r="A10" t="s">
        <v>97</v>
      </c>
      <c r="B10">
        <f t="shared" ref="B10:B12" si="1">B9+75</f>
        <v>185</v>
      </c>
      <c r="C10">
        <v>0</v>
      </c>
      <c r="D10">
        <f t="shared" si="0"/>
        <v>0</v>
      </c>
    </row>
    <row r="11" spans="1:4">
      <c r="A11" t="s">
        <v>98</v>
      </c>
      <c r="B11">
        <f t="shared" si="1"/>
        <v>260</v>
      </c>
      <c r="C11">
        <v>0</v>
      </c>
      <c r="D11">
        <f t="shared" si="0"/>
        <v>0</v>
      </c>
    </row>
    <row r="12" spans="1:4">
      <c r="A12" t="s">
        <v>99</v>
      </c>
      <c r="B12">
        <f t="shared" si="1"/>
        <v>335</v>
      </c>
      <c r="C12">
        <v>0</v>
      </c>
      <c r="D12">
        <f t="shared" si="0"/>
        <v>0</v>
      </c>
    </row>
    <row r="13" spans="1:4">
      <c r="A13" t="s">
        <v>94</v>
      </c>
      <c r="B13">
        <v>75</v>
      </c>
      <c r="C13">
        <v>0</v>
      </c>
      <c r="D13">
        <f t="shared" si="0"/>
        <v>0</v>
      </c>
    </row>
    <row r="14" spans="1:4">
      <c r="A14" t="s">
        <v>100</v>
      </c>
      <c r="B14">
        <v>175</v>
      </c>
      <c r="C14">
        <v>0</v>
      </c>
      <c r="D14">
        <f t="shared" si="0"/>
        <v>0</v>
      </c>
    </row>
    <row r="15" spans="1:4">
      <c r="A15" t="s">
        <v>101</v>
      </c>
      <c r="B15">
        <f>B14+75</f>
        <v>250</v>
      </c>
      <c r="C15">
        <v>0</v>
      </c>
      <c r="D15">
        <f t="shared" si="0"/>
        <v>0</v>
      </c>
    </row>
    <row r="16" spans="1:4">
      <c r="A16" t="s">
        <v>102</v>
      </c>
      <c r="B16">
        <f t="shared" ref="B16:B18" si="2">B15+75</f>
        <v>325</v>
      </c>
      <c r="C16">
        <v>0</v>
      </c>
      <c r="D16">
        <f t="shared" si="0"/>
        <v>0</v>
      </c>
    </row>
    <row r="17" spans="1:4">
      <c r="A17" t="s">
        <v>103</v>
      </c>
      <c r="B17">
        <f t="shared" si="2"/>
        <v>400</v>
      </c>
      <c r="C17">
        <v>0</v>
      </c>
      <c r="D17">
        <f t="shared" si="0"/>
        <v>0</v>
      </c>
    </row>
    <row r="18" spans="1:4">
      <c r="A18" t="s">
        <v>104</v>
      </c>
      <c r="B18">
        <f t="shared" si="2"/>
        <v>475</v>
      </c>
      <c r="C18">
        <v>0</v>
      </c>
      <c r="D18">
        <f t="shared" si="0"/>
        <v>0</v>
      </c>
    </row>
    <row r="19" spans="1:4">
      <c r="A19" t="s">
        <v>13</v>
      </c>
      <c r="B19">
        <v>0</v>
      </c>
      <c r="C19">
        <v>0</v>
      </c>
      <c r="D19">
        <f t="shared" si="0"/>
        <v>0</v>
      </c>
    </row>
    <row r="20" spans="1:4">
      <c r="A20" t="s">
        <v>122</v>
      </c>
      <c r="B20">
        <v>5</v>
      </c>
      <c r="C20">
        <v>0</v>
      </c>
      <c r="D20">
        <f t="shared" si="0"/>
        <v>0</v>
      </c>
    </row>
    <row r="21" spans="1:4">
      <c r="A21" t="s">
        <v>17</v>
      </c>
      <c r="B21">
        <v>1</v>
      </c>
      <c r="C21">
        <v>0</v>
      </c>
      <c r="D21">
        <f t="shared" si="0"/>
        <v>0</v>
      </c>
    </row>
    <row r="22" spans="1:4">
      <c r="A22" t="s">
        <v>120</v>
      </c>
      <c r="B22">
        <v>1</v>
      </c>
      <c r="C22">
        <v>0</v>
      </c>
      <c r="D22">
        <f t="shared" si="0"/>
        <v>0</v>
      </c>
    </row>
    <row r="23" spans="1:4">
      <c r="A23" t="s">
        <v>112</v>
      </c>
      <c r="B23">
        <v>25</v>
      </c>
      <c r="C23">
        <v>0</v>
      </c>
      <c r="D23">
        <f t="shared" si="0"/>
        <v>0</v>
      </c>
    </row>
    <row r="24" spans="1:4">
      <c r="A24" t="s">
        <v>28</v>
      </c>
      <c r="B24">
        <v>15</v>
      </c>
      <c r="C24">
        <v>0</v>
      </c>
      <c r="D24">
        <f t="shared" si="0"/>
        <v>0</v>
      </c>
    </row>
    <row r="25" spans="1:4">
      <c r="A25" t="s">
        <v>35</v>
      </c>
      <c r="B25">
        <v>75</v>
      </c>
      <c r="C25">
        <v>0</v>
      </c>
      <c r="D25">
        <f t="shared" si="0"/>
        <v>0</v>
      </c>
    </row>
    <row r="26" spans="1:4">
      <c r="A26" t="s">
        <v>36</v>
      </c>
      <c r="B26">
        <v>10</v>
      </c>
      <c r="C26">
        <v>0</v>
      </c>
      <c r="D26">
        <f t="shared" si="0"/>
        <v>0</v>
      </c>
    </row>
    <row r="27" spans="1:4">
      <c r="A27" t="s">
        <v>37</v>
      </c>
      <c r="B27">
        <v>8</v>
      </c>
      <c r="C27">
        <v>0</v>
      </c>
      <c r="D27">
        <f t="shared" si="0"/>
        <v>0</v>
      </c>
    </row>
    <row r="28" spans="1:4">
      <c r="A28" t="s">
        <v>129</v>
      </c>
      <c r="B28">
        <v>2</v>
      </c>
      <c r="C28">
        <v>0</v>
      </c>
      <c r="D28">
        <f t="shared" si="0"/>
        <v>0</v>
      </c>
    </row>
    <row r="29" spans="1:4">
      <c r="A29" t="s">
        <v>130</v>
      </c>
      <c r="B29">
        <v>2</v>
      </c>
      <c r="C29">
        <v>0</v>
      </c>
      <c r="D29">
        <f t="shared" si="0"/>
        <v>0</v>
      </c>
    </row>
    <row r="30" spans="1:4">
      <c r="A30" t="s">
        <v>18</v>
      </c>
      <c r="B30">
        <v>0.5</v>
      </c>
      <c r="C30">
        <v>0</v>
      </c>
      <c r="D30">
        <f t="shared" si="0"/>
        <v>0</v>
      </c>
    </row>
    <row r="31" spans="1:4">
      <c r="A31" t="s">
        <v>113</v>
      </c>
      <c r="B31">
        <v>100</v>
      </c>
      <c r="C31">
        <v>0</v>
      </c>
      <c r="D31">
        <f t="shared" si="0"/>
        <v>0</v>
      </c>
    </row>
    <row r="32" spans="1:4">
      <c r="A32" t="s">
        <v>38</v>
      </c>
      <c r="B32">
        <v>50</v>
      </c>
      <c r="C32">
        <v>0</v>
      </c>
      <c r="D32">
        <f t="shared" si="0"/>
        <v>0</v>
      </c>
    </row>
    <row r="33" spans="1:4">
      <c r="A33" t="s">
        <v>109</v>
      </c>
      <c r="B33">
        <v>35</v>
      </c>
      <c r="C33">
        <v>0</v>
      </c>
      <c r="D33">
        <f t="shared" si="0"/>
        <v>0</v>
      </c>
    </row>
    <row r="34" spans="1:4">
      <c r="A34" t="s">
        <v>21</v>
      </c>
      <c r="B34">
        <v>10</v>
      </c>
      <c r="C34">
        <v>0</v>
      </c>
      <c r="D34">
        <f t="shared" si="0"/>
        <v>0</v>
      </c>
    </row>
    <row r="35" spans="1:4">
      <c r="A35" t="s">
        <v>29</v>
      </c>
      <c r="B35">
        <v>15</v>
      </c>
      <c r="C35">
        <v>0</v>
      </c>
      <c r="D35">
        <f t="shared" si="0"/>
        <v>0</v>
      </c>
    </row>
    <row r="36" spans="1:4">
      <c r="A36" t="s">
        <v>9</v>
      </c>
      <c r="B36">
        <v>1</v>
      </c>
      <c r="C36">
        <v>0</v>
      </c>
      <c r="D36">
        <f t="shared" si="0"/>
        <v>0</v>
      </c>
    </row>
    <row r="37" spans="1:4">
      <c r="A37" t="s">
        <v>86</v>
      </c>
      <c r="B37">
        <v>18</v>
      </c>
      <c r="C37">
        <v>0</v>
      </c>
      <c r="D37">
        <f t="shared" si="0"/>
        <v>0</v>
      </c>
    </row>
    <row r="38" spans="1:4">
      <c r="A38" t="s">
        <v>123</v>
      </c>
      <c r="B38">
        <v>20</v>
      </c>
      <c r="C38">
        <v>0</v>
      </c>
      <c r="D38">
        <f t="shared" si="0"/>
        <v>0</v>
      </c>
    </row>
    <row r="39" spans="1:4">
      <c r="A39" t="s">
        <v>30</v>
      </c>
      <c r="B39">
        <v>8</v>
      </c>
      <c r="C39">
        <v>0</v>
      </c>
      <c r="D39">
        <f t="shared" si="0"/>
        <v>0</v>
      </c>
    </row>
    <row r="40" spans="1:4">
      <c r="A40" t="s">
        <v>85</v>
      </c>
      <c r="B40">
        <v>15</v>
      </c>
      <c r="C40">
        <v>0</v>
      </c>
      <c r="D40">
        <f t="shared" si="0"/>
        <v>0</v>
      </c>
    </row>
    <row r="41" spans="1:4">
      <c r="A41" t="s">
        <v>114</v>
      </c>
      <c r="B41">
        <v>90</v>
      </c>
      <c r="C41">
        <v>0</v>
      </c>
      <c r="D41">
        <f t="shared" si="0"/>
        <v>0</v>
      </c>
    </row>
    <row r="42" spans="1:4">
      <c r="A42" t="s">
        <v>93</v>
      </c>
      <c r="B42">
        <v>1</v>
      </c>
      <c r="C42">
        <v>0</v>
      </c>
      <c r="D42">
        <f t="shared" si="0"/>
        <v>0</v>
      </c>
    </row>
    <row r="43" spans="1:4">
      <c r="A43" t="s">
        <v>110</v>
      </c>
      <c r="B43">
        <v>1</v>
      </c>
      <c r="C43">
        <v>0</v>
      </c>
      <c r="D43">
        <f t="shared" si="0"/>
        <v>0</v>
      </c>
    </row>
    <row r="44" spans="1:4">
      <c r="A44" t="s">
        <v>19</v>
      </c>
      <c r="B44">
        <v>0</v>
      </c>
      <c r="C44">
        <v>0</v>
      </c>
      <c r="D44">
        <f t="shared" si="0"/>
        <v>0</v>
      </c>
    </row>
    <row r="45" spans="1:4">
      <c r="A45" t="s">
        <v>128</v>
      </c>
      <c r="B45">
        <v>2</v>
      </c>
      <c r="C45">
        <v>0</v>
      </c>
      <c r="D45">
        <f t="shared" si="0"/>
        <v>0</v>
      </c>
    </row>
    <row r="46" spans="1:4">
      <c r="A46" t="s">
        <v>131</v>
      </c>
      <c r="B46">
        <v>5</v>
      </c>
      <c r="C46">
        <v>0</v>
      </c>
      <c r="D46">
        <f t="shared" si="0"/>
        <v>0</v>
      </c>
    </row>
    <row r="47" spans="1:4">
      <c r="A47" t="s">
        <v>10</v>
      </c>
      <c r="B47">
        <v>0</v>
      </c>
      <c r="C47">
        <v>0</v>
      </c>
      <c r="D47">
        <f t="shared" si="0"/>
        <v>0</v>
      </c>
    </row>
    <row r="48" spans="1:4">
      <c r="A48" t="s">
        <v>87</v>
      </c>
      <c r="B48">
        <v>20</v>
      </c>
      <c r="C48">
        <v>0</v>
      </c>
      <c r="D48">
        <f t="shared" si="0"/>
        <v>0</v>
      </c>
    </row>
    <row r="49" spans="1:4">
      <c r="A49" t="s">
        <v>88</v>
      </c>
      <c r="B49">
        <v>9</v>
      </c>
      <c r="C49">
        <v>0</v>
      </c>
      <c r="D49">
        <f t="shared" si="0"/>
        <v>0</v>
      </c>
    </row>
    <row r="50" spans="1:4">
      <c r="A50" t="s">
        <v>31</v>
      </c>
      <c r="B50">
        <v>10</v>
      </c>
      <c r="C50">
        <v>0</v>
      </c>
      <c r="D50">
        <f t="shared" si="0"/>
        <v>0</v>
      </c>
    </row>
    <row r="51" spans="1:4">
      <c r="A51" t="s">
        <v>111</v>
      </c>
      <c r="B51">
        <v>30</v>
      </c>
      <c r="C51">
        <v>0</v>
      </c>
      <c r="D51">
        <f t="shared" si="0"/>
        <v>0</v>
      </c>
    </row>
    <row r="52" spans="1:4">
      <c r="A52" t="s">
        <v>22</v>
      </c>
      <c r="B52">
        <v>8</v>
      </c>
      <c r="C52">
        <v>0</v>
      </c>
      <c r="D52">
        <f t="shared" si="0"/>
        <v>0</v>
      </c>
    </row>
    <row r="53" spans="1:4">
      <c r="A53" t="s">
        <v>115</v>
      </c>
      <c r="B53">
        <v>60</v>
      </c>
      <c r="C53">
        <v>0</v>
      </c>
      <c r="D53">
        <f t="shared" si="0"/>
        <v>0</v>
      </c>
    </row>
    <row r="54" spans="1:4">
      <c r="A54" t="s">
        <v>23</v>
      </c>
      <c r="B54">
        <v>6</v>
      </c>
      <c r="C54">
        <v>0</v>
      </c>
      <c r="D54">
        <f t="shared" si="0"/>
        <v>0</v>
      </c>
    </row>
    <row r="55" spans="1:4">
      <c r="A55" t="s">
        <v>89</v>
      </c>
      <c r="B55">
        <v>10</v>
      </c>
      <c r="C55">
        <v>0</v>
      </c>
      <c r="D55">
        <f t="shared" si="0"/>
        <v>0</v>
      </c>
    </row>
    <row r="56" spans="1:4">
      <c r="A56" t="s">
        <v>20</v>
      </c>
      <c r="B56">
        <v>1</v>
      </c>
      <c r="C56">
        <v>0</v>
      </c>
      <c r="D56">
        <f t="shared" si="0"/>
        <v>0</v>
      </c>
    </row>
    <row r="57" spans="1:4">
      <c r="A57" t="s">
        <v>105</v>
      </c>
      <c r="B57">
        <v>2</v>
      </c>
      <c r="C57">
        <v>0</v>
      </c>
      <c r="D57">
        <f t="shared" si="0"/>
        <v>0</v>
      </c>
    </row>
    <row r="58" spans="1:4">
      <c r="A58" t="s">
        <v>24</v>
      </c>
      <c r="B58">
        <v>8</v>
      </c>
      <c r="C58">
        <v>0</v>
      </c>
      <c r="D58">
        <f t="shared" si="0"/>
        <v>0</v>
      </c>
    </row>
    <row r="59" spans="1:4">
      <c r="A59" t="s">
        <v>14</v>
      </c>
      <c r="B59">
        <v>2</v>
      </c>
      <c r="C59">
        <v>0</v>
      </c>
      <c r="D59">
        <f t="shared" si="0"/>
        <v>0</v>
      </c>
    </row>
    <row r="60" spans="1:4">
      <c r="A60" t="s">
        <v>90</v>
      </c>
      <c r="B60">
        <v>10</v>
      </c>
      <c r="C60">
        <v>0</v>
      </c>
      <c r="D60">
        <f t="shared" si="0"/>
        <v>0</v>
      </c>
    </row>
    <row r="61" spans="1:4">
      <c r="A61" t="s">
        <v>32</v>
      </c>
      <c r="B61">
        <v>12</v>
      </c>
      <c r="C61">
        <v>0</v>
      </c>
      <c r="D61">
        <f t="shared" si="0"/>
        <v>0</v>
      </c>
    </row>
    <row r="62" spans="1:4">
      <c r="A62" t="s">
        <v>25</v>
      </c>
      <c r="B62">
        <v>1</v>
      </c>
      <c r="C62">
        <v>0</v>
      </c>
      <c r="D62">
        <f t="shared" si="0"/>
        <v>0</v>
      </c>
    </row>
    <row r="63" spans="1:4">
      <c r="A63" t="s">
        <v>116</v>
      </c>
      <c r="B63">
        <v>20</v>
      </c>
      <c r="C63">
        <v>0</v>
      </c>
      <c r="D63">
        <f t="shared" si="0"/>
        <v>0</v>
      </c>
    </row>
    <row r="64" spans="1:4">
      <c r="A64" t="s">
        <v>7</v>
      </c>
      <c r="B64">
        <v>5</v>
      </c>
      <c r="C64">
        <v>0</v>
      </c>
      <c r="D64">
        <f t="shared" si="0"/>
        <v>0</v>
      </c>
    </row>
    <row r="65" spans="1:4">
      <c r="A65" t="s">
        <v>11</v>
      </c>
      <c r="B65">
        <v>12</v>
      </c>
      <c r="C65">
        <v>0</v>
      </c>
      <c r="D65">
        <f t="shared" si="0"/>
        <v>0</v>
      </c>
    </row>
    <row r="66" spans="1:4">
      <c r="A66" t="s">
        <v>91</v>
      </c>
      <c r="B66">
        <v>5</v>
      </c>
      <c r="C66">
        <v>0</v>
      </c>
      <c r="D66">
        <f t="shared" si="0"/>
        <v>0</v>
      </c>
    </row>
    <row r="67" spans="1:4">
      <c r="A67" t="s">
        <v>12</v>
      </c>
      <c r="B67">
        <v>8</v>
      </c>
      <c r="C67">
        <v>0</v>
      </c>
      <c r="D67">
        <f t="shared" ref="D67:D76" si="3">C67*B67</f>
        <v>0</v>
      </c>
    </row>
    <row r="68" spans="1:4">
      <c r="A68" t="s">
        <v>106</v>
      </c>
      <c r="B68">
        <v>2</v>
      </c>
      <c r="C68">
        <v>0</v>
      </c>
      <c r="D68">
        <f t="shared" si="3"/>
        <v>0</v>
      </c>
    </row>
    <row r="69" spans="1:4">
      <c r="A69" t="s">
        <v>27</v>
      </c>
      <c r="B69">
        <v>4</v>
      </c>
      <c r="C69">
        <v>0</v>
      </c>
      <c r="D69">
        <f t="shared" si="3"/>
        <v>0</v>
      </c>
    </row>
    <row r="70" spans="1:4">
      <c r="A70" t="s">
        <v>26</v>
      </c>
      <c r="B70">
        <v>8</v>
      </c>
      <c r="C70">
        <v>0</v>
      </c>
      <c r="D70">
        <f t="shared" si="3"/>
        <v>0</v>
      </c>
    </row>
    <row r="71" spans="1:4">
      <c r="A71" t="s">
        <v>15</v>
      </c>
      <c r="B71">
        <v>5</v>
      </c>
      <c r="C71">
        <v>0</v>
      </c>
      <c r="D71">
        <f t="shared" si="3"/>
        <v>0</v>
      </c>
    </row>
    <row r="72" spans="1:4">
      <c r="A72" t="s">
        <v>33</v>
      </c>
      <c r="B72">
        <v>20</v>
      </c>
      <c r="C72">
        <v>0</v>
      </c>
      <c r="D72">
        <f t="shared" si="3"/>
        <v>0</v>
      </c>
    </row>
    <row r="73" spans="1:4">
      <c r="A73" t="s">
        <v>107</v>
      </c>
      <c r="B73">
        <v>1</v>
      </c>
      <c r="C73">
        <v>0</v>
      </c>
      <c r="D73">
        <f t="shared" si="3"/>
        <v>0</v>
      </c>
    </row>
    <row r="74" spans="1:4">
      <c r="A74" t="s">
        <v>8</v>
      </c>
      <c r="B74">
        <v>6</v>
      </c>
      <c r="C74">
        <v>0</v>
      </c>
      <c r="D74">
        <f t="shared" si="3"/>
        <v>0</v>
      </c>
    </row>
    <row r="75" spans="1:4">
      <c r="A75" t="s">
        <v>108</v>
      </c>
      <c r="B75">
        <v>3</v>
      </c>
      <c r="C75">
        <v>0</v>
      </c>
      <c r="D75">
        <f t="shared" si="3"/>
        <v>0</v>
      </c>
    </row>
    <row r="76" spans="1:4">
      <c r="A76" t="s">
        <v>34</v>
      </c>
      <c r="B76">
        <v>15</v>
      </c>
      <c r="C76">
        <v>0</v>
      </c>
      <c r="D76">
        <f t="shared" si="3"/>
        <v>0</v>
      </c>
    </row>
    <row r="77" spans="1:4">
      <c r="A77" t="s">
        <v>117</v>
      </c>
      <c r="B77">
        <v>50</v>
      </c>
      <c r="C77">
        <v>0</v>
      </c>
      <c r="D77">
        <f>C77*B77</f>
        <v>0</v>
      </c>
    </row>
    <row r="78" spans="1:4">
      <c r="A78" t="s">
        <v>39</v>
      </c>
      <c r="B78">
        <v>100</v>
      </c>
      <c r="C78">
        <v>0</v>
      </c>
      <c r="D78">
        <f>C78*B78</f>
        <v>0</v>
      </c>
    </row>
    <row r="79" spans="1:4">
      <c r="C79" t="s">
        <v>61</v>
      </c>
      <c r="D79">
        <f>SUM(D2:D78)</f>
        <v>0</v>
      </c>
    </row>
    <row r="82" spans="1:4">
      <c r="A82" t="s">
        <v>62</v>
      </c>
      <c r="B82" t="s">
        <v>83</v>
      </c>
      <c r="C82" t="s">
        <v>127</v>
      </c>
      <c r="D82" t="s">
        <v>84</v>
      </c>
    </row>
    <row r="83" spans="1:4">
      <c r="A83" t="s">
        <v>64</v>
      </c>
      <c r="B83">
        <v>10</v>
      </c>
      <c r="C83">
        <v>0</v>
      </c>
      <c r="D83">
        <f>C83*B83</f>
        <v>0</v>
      </c>
    </row>
    <row r="84" spans="1:4">
      <c r="A84" t="s">
        <v>65</v>
      </c>
      <c r="B84">
        <v>25</v>
      </c>
      <c r="C84">
        <v>0</v>
      </c>
      <c r="D84">
        <f t="shared" ref="D84:D103" si="4">C84*B84</f>
        <v>0</v>
      </c>
    </row>
    <row r="85" spans="1:4">
      <c r="A85" t="s">
        <v>67</v>
      </c>
      <c r="B85">
        <v>15</v>
      </c>
      <c r="C85">
        <v>0</v>
      </c>
      <c r="D85">
        <f t="shared" si="4"/>
        <v>0</v>
      </c>
    </row>
    <row r="86" spans="1:4">
      <c r="A86" t="s">
        <v>73</v>
      </c>
      <c r="B86">
        <v>600</v>
      </c>
      <c r="C86">
        <v>0</v>
      </c>
      <c r="D86">
        <f t="shared" si="4"/>
        <v>0</v>
      </c>
    </row>
    <row r="87" spans="1:4">
      <c r="A87" t="s">
        <v>63</v>
      </c>
      <c r="B87">
        <v>5</v>
      </c>
      <c r="C87">
        <v>0</v>
      </c>
      <c r="D87">
        <f t="shared" si="4"/>
        <v>0</v>
      </c>
    </row>
    <row r="88" spans="1:4">
      <c r="A88" t="s">
        <v>68</v>
      </c>
      <c r="B88">
        <v>50</v>
      </c>
      <c r="C88">
        <v>0</v>
      </c>
      <c r="D88">
        <f t="shared" si="4"/>
        <v>0</v>
      </c>
    </row>
    <row r="89" spans="1:4">
      <c r="A89" t="s">
        <v>66</v>
      </c>
      <c r="B89">
        <v>100</v>
      </c>
      <c r="C89">
        <v>0</v>
      </c>
      <c r="D89">
        <f t="shared" si="4"/>
        <v>0</v>
      </c>
    </row>
    <row r="90" spans="1:4">
      <c r="A90" t="s">
        <v>71</v>
      </c>
      <c r="B90">
        <v>200</v>
      </c>
      <c r="C90">
        <v>0</v>
      </c>
      <c r="D90">
        <f t="shared" si="4"/>
        <v>0</v>
      </c>
    </row>
    <row r="91" spans="1:4">
      <c r="A91" t="s">
        <v>69</v>
      </c>
      <c r="B91">
        <v>150</v>
      </c>
      <c r="C91">
        <v>0</v>
      </c>
      <c r="D91">
        <f t="shared" si="4"/>
        <v>0</v>
      </c>
    </row>
    <row r="92" spans="1:4">
      <c r="A92" t="s">
        <v>72</v>
      </c>
      <c r="B92">
        <v>250</v>
      </c>
      <c r="C92">
        <v>0</v>
      </c>
      <c r="D92">
        <f t="shared" si="4"/>
        <v>0</v>
      </c>
    </row>
    <row r="93" spans="1:4">
      <c r="A93" t="s">
        <v>70</v>
      </c>
      <c r="B93">
        <v>200</v>
      </c>
      <c r="C93">
        <v>0</v>
      </c>
      <c r="D93">
        <f t="shared" si="4"/>
        <v>0</v>
      </c>
    </row>
    <row r="94" spans="1:4">
      <c r="A94" t="s">
        <v>79</v>
      </c>
      <c r="B94">
        <v>20</v>
      </c>
      <c r="C94">
        <v>0</v>
      </c>
      <c r="D94">
        <f t="shared" si="4"/>
        <v>0</v>
      </c>
    </row>
    <row r="95" spans="1:4">
      <c r="A95" t="s">
        <v>78</v>
      </c>
      <c r="B95">
        <v>7</v>
      </c>
      <c r="C95">
        <v>0</v>
      </c>
      <c r="D95">
        <f t="shared" si="4"/>
        <v>0</v>
      </c>
    </row>
    <row r="96" spans="1:4">
      <c r="A96" t="s">
        <v>82</v>
      </c>
      <c r="B96">
        <v>8</v>
      </c>
      <c r="C96">
        <v>0</v>
      </c>
      <c r="D96">
        <f t="shared" si="4"/>
        <v>0</v>
      </c>
    </row>
    <row r="97" spans="1:4">
      <c r="A97" t="s">
        <v>74</v>
      </c>
      <c r="B97">
        <v>1500</v>
      </c>
      <c r="C97">
        <v>0</v>
      </c>
      <c r="D97">
        <f t="shared" si="4"/>
        <v>0</v>
      </c>
    </row>
    <row r="98" spans="1:4">
      <c r="A98" t="s">
        <v>80</v>
      </c>
      <c r="B98">
        <v>30</v>
      </c>
      <c r="C98">
        <v>0</v>
      </c>
      <c r="D98">
        <f t="shared" si="4"/>
        <v>0</v>
      </c>
    </row>
    <row r="99" spans="1:4">
      <c r="A99" t="s">
        <v>81</v>
      </c>
      <c r="B99">
        <v>50</v>
      </c>
      <c r="C99">
        <v>0</v>
      </c>
      <c r="D99">
        <f t="shared" si="4"/>
        <v>0</v>
      </c>
    </row>
    <row r="100" spans="1:4">
      <c r="A100" t="s">
        <v>77</v>
      </c>
      <c r="B100">
        <v>9</v>
      </c>
      <c r="C100">
        <v>0</v>
      </c>
      <c r="D100">
        <f t="shared" si="4"/>
        <v>0</v>
      </c>
    </row>
    <row r="101" spans="1:4">
      <c r="A101" t="s">
        <v>76</v>
      </c>
      <c r="B101">
        <v>3</v>
      </c>
      <c r="C101">
        <v>0</v>
      </c>
      <c r="D101">
        <f t="shared" si="4"/>
        <v>0</v>
      </c>
    </row>
    <row r="102" spans="1:4">
      <c r="A102" t="s">
        <v>75</v>
      </c>
      <c r="B102">
        <v>15</v>
      </c>
      <c r="C102">
        <v>0</v>
      </c>
      <c r="D102">
        <f t="shared" si="4"/>
        <v>0</v>
      </c>
    </row>
    <row r="103" spans="1:4">
      <c r="A103" t="s">
        <v>40</v>
      </c>
      <c r="B103">
        <v>150</v>
      </c>
      <c r="C103">
        <v>0</v>
      </c>
      <c r="D103">
        <f t="shared" si="4"/>
        <v>0</v>
      </c>
    </row>
    <row r="104" spans="1:4">
      <c r="C104" t="s">
        <v>41</v>
      </c>
      <c r="D104">
        <f>SUM(D83:D103)</f>
        <v>0</v>
      </c>
    </row>
    <row r="107" spans="1:4">
      <c r="A107" t="s">
        <v>45</v>
      </c>
      <c r="B107" t="s">
        <v>42</v>
      </c>
      <c r="C107" t="s">
        <v>43</v>
      </c>
      <c r="D107" t="s">
        <v>44</v>
      </c>
    </row>
    <row r="108" spans="1:4">
      <c r="A108" t="s">
        <v>46</v>
      </c>
      <c r="B108">
        <v>150</v>
      </c>
      <c r="C108">
        <v>0</v>
      </c>
      <c r="D108">
        <f>C108*B108</f>
        <v>0</v>
      </c>
    </row>
    <row r="109" spans="1:4">
      <c r="A109" t="s">
        <v>47</v>
      </c>
      <c r="B109">
        <v>400</v>
      </c>
      <c r="C109">
        <v>0</v>
      </c>
      <c r="D109">
        <f t="shared" ref="D109:D116" si="5">C109*B109</f>
        <v>0</v>
      </c>
    </row>
    <row r="110" spans="1:4">
      <c r="A110" t="s">
        <v>48</v>
      </c>
      <c r="B110">
        <v>75</v>
      </c>
      <c r="C110">
        <v>0</v>
      </c>
      <c r="D110">
        <f t="shared" si="5"/>
        <v>0</v>
      </c>
    </row>
    <row r="111" spans="1:4">
      <c r="A111" t="s">
        <v>49</v>
      </c>
      <c r="B111">
        <v>200</v>
      </c>
      <c r="C111">
        <v>0</v>
      </c>
      <c r="D111">
        <f t="shared" si="5"/>
        <v>0</v>
      </c>
    </row>
    <row r="112" spans="1:4">
      <c r="A112" t="s">
        <v>50</v>
      </c>
      <c r="B112">
        <v>30</v>
      </c>
      <c r="C112">
        <v>0</v>
      </c>
      <c r="D112">
        <f t="shared" si="5"/>
        <v>0</v>
      </c>
    </row>
    <row r="113" spans="1:8">
      <c r="A113" t="s">
        <v>51</v>
      </c>
      <c r="B113">
        <v>100</v>
      </c>
      <c r="C113">
        <v>0</v>
      </c>
      <c r="D113">
        <f t="shared" si="5"/>
        <v>0</v>
      </c>
    </row>
    <row r="114" spans="1:8">
      <c r="A114" t="s">
        <v>52</v>
      </c>
      <c r="B114">
        <v>30</v>
      </c>
      <c r="C114">
        <v>0</v>
      </c>
      <c r="D114">
        <f t="shared" si="5"/>
        <v>0</v>
      </c>
    </row>
    <row r="115" spans="1:8">
      <c r="A115" t="s">
        <v>53</v>
      </c>
      <c r="B115">
        <v>15</v>
      </c>
      <c r="C115">
        <v>0</v>
      </c>
      <c r="D115">
        <f t="shared" si="5"/>
        <v>0</v>
      </c>
    </row>
    <row r="116" spans="1:8">
      <c r="A116" t="s">
        <v>54</v>
      </c>
      <c r="B116">
        <v>60</v>
      </c>
      <c r="C116">
        <v>0</v>
      </c>
      <c r="D116">
        <f t="shared" si="5"/>
        <v>0</v>
      </c>
    </row>
    <row r="117" spans="1:8">
      <c r="C117" t="s">
        <v>41</v>
      </c>
      <c r="D117">
        <f>SUM(D108:D116)</f>
        <v>0</v>
      </c>
    </row>
    <row r="120" spans="1:8">
      <c r="A120" t="s">
        <v>55</v>
      </c>
      <c r="B120" t="s">
        <v>134</v>
      </c>
      <c r="C120" t="s">
        <v>135</v>
      </c>
      <c r="D120" t="s">
        <v>136</v>
      </c>
      <c r="E120" t="s">
        <v>138</v>
      </c>
      <c r="F120" t="s">
        <v>44</v>
      </c>
      <c r="G120" t="s">
        <v>139</v>
      </c>
      <c r="H120" t="s">
        <v>44</v>
      </c>
    </row>
    <row r="121" spans="1:8">
      <c r="A121" t="s">
        <v>56</v>
      </c>
      <c r="B121">
        <v>54</v>
      </c>
      <c r="C121">
        <v>0</v>
      </c>
      <c r="D121">
        <f>C121*B121</f>
        <v>0</v>
      </c>
      <c r="E121">
        <v>3</v>
      </c>
      <c r="F121">
        <f>C121*E121</f>
        <v>0</v>
      </c>
      <c r="G121">
        <v>0</v>
      </c>
      <c r="H121">
        <f>G121*C121</f>
        <v>0</v>
      </c>
    </row>
    <row r="122" spans="1:8">
      <c r="A122" t="s">
        <v>57</v>
      </c>
      <c r="B122">
        <v>3000</v>
      </c>
      <c r="C122">
        <v>0</v>
      </c>
      <c r="D122">
        <f t="shared" ref="D122:D126" si="6">C122*B122</f>
        <v>0</v>
      </c>
      <c r="E122">
        <v>100</v>
      </c>
      <c r="F122">
        <f t="shared" ref="F122:F126" si="7">C122*E122</f>
        <v>0</v>
      </c>
      <c r="G122">
        <v>45</v>
      </c>
      <c r="H122">
        <f t="shared" ref="H122:H126" si="8">G122*C122</f>
        <v>0</v>
      </c>
    </row>
    <row r="123" spans="1:8">
      <c r="A123" t="s">
        <v>58</v>
      </c>
      <c r="B123">
        <v>10000</v>
      </c>
      <c r="C123">
        <v>0</v>
      </c>
      <c r="D123">
        <f t="shared" si="6"/>
        <v>0</v>
      </c>
      <c r="E123">
        <v>120</v>
      </c>
      <c r="F123">
        <f t="shared" si="7"/>
        <v>0</v>
      </c>
      <c r="G123">
        <v>50</v>
      </c>
      <c r="H123">
        <f t="shared" si="8"/>
        <v>0</v>
      </c>
    </row>
    <row r="124" spans="1:8">
      <c r="A124" t="s">
        <v>59</v>
      </c>
      <c r="B124">
        <v>10000</v>
      </c>
      <c r="C124">
        <v>0</v>
      </c>
      <c r="D124">
        <f t="shared" si="6"/>
        <v>0</v>
      </c>
      <c r="E124">
        <v>0</v>
      </c>
      <c r="F124">
        <f t="shared" si="7"/>
        <v>0</v>
      </c>
      <c r="G124">
        <v>150</v>
      </c>
      <c r="H124">
        <f t="shared" si="8"/>
        <v>0</v>
      </c>
    </row>
    <row r="125" spans="1:8">
      <c r="A125" t="s">
        <v>132</v>
      </c>
      <c r="B125">
        <v>30000</v>
      </c>
      <c r="C125">
        <v>0</v>
      </c>
      <c r="D125">
        <f t="shared" si="6"/>
        <v>0</v>
      </c>
      <c r="E125">
        <v>250</v>
      </c>
      <c r="F125">
        <f t="shared" si="7"/>
        <v>0</v>
      </c>
      <c r="G125">
        <v>150</v>
      </c>
      <c r="H125">
        <f t="shared" si="8"/>
        <v>0</v>
      </c>
    </row>
    <row r="126" spans="1:8">
      <c r="A126" t="s">
        <v>133</v>
      </c>
      <c r="B126">
        <v>25000</v>
      </c>
      <c r="C126">
        <v>0</v>
      </c>
      <c r="D126">
        <f t="shared" si="6"/>
        <v>0</v>
      </c>
      <c r="E126">
        <v>160</v>
      </c>
      <c r="F126">
        <f t="shared" si="7"/>
        <v>0</v>
      </c>
      <c r="G126">
        <v>0</v>
      </c>
      <c r="H126">
        <f t="shared" si="8"/>
        <v>0</v>
      </c>
    </row>
    <row r="127" spans="1:8">
      <c r="C127" t="s">
        <v>137</v>
      </c>
      <c r="D127">
        <f>SUM(D121:D126)</f>
        <v>0</v>
      </c>
      <c r="E127" t="s">
        <v>137</v>
      </c>
      <c r="F127">
        <f>SUM(F121:F126)</f>
        <v>0</v>
      </c>
      <c r="G127" t="s">
        <v>140</v>
      </c>
      <c r="H127">
        <f>SUM(H121:H126)</f>
        <v>0</v>
      </c>
    </row>
    <row r="130" spans="1:2">
      <c r="A130" t="s">
        <v>0</v>
      </c>
      <c r="B130">
        <f>D79</f>
        <v>0</v>
      </c>
    </row>
    <row r="131" spans="1:2">
      <c r="A131" t="s">
        <v>1</v>
      </c>
      <c r="B131">
        <f>D104</f>
        <v>0</v>
      </c>
    </row>
    <row r="132" spans="1:2">
      <c r="A132" t="s">
        <v>2</v>
      </c>
      <c r="B132">
        <f>D117</f>
        <v>0</v>
      </c>
    </row>
    <row r="133" spans="1:2">
      <c r="A133" t="s">
        <v>3</v>
      </c>
      <c r="B133">
        <f>D127</f>
        <v>0</v>
      </c>
    </row>
    <row r="134" spans="1:2">
      <c r="A134" t="s">
        <v>4</v>
      </c>
      <c r="B134">
        <f>SUM(B130:B133)</f>
        <v>0</v>
      </c>
    </row>
    <row r="136" spans="1:2">
      <c r="A136" t="s">
        <v>5</v>
      </c>
      <c r="B136">
        <v>0</v>
      </c>
    </row>
    <row r="138" spans="1:2">
      <c r="A138" t="s">
        <v>6</v>
      </c>
      <c r="B138">
        <f>B134-(B134/100*B136)</f>
        <v>0</v>
      </c>
    </row>
  </sheetData>
  <sheetCalcPr fullCalcOnLoad="1"/>
  <sortState ref="A82:A101">
    <sortCondition ref="A83:A101"/>
  </sortState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2010-08-13T11:19:57Z</dcterms:created>
  <dcterms:modified xsi:type="dcterms:W3CDTF">2010-12-20T11:22:24Z</dcterms:modified>
</cp:coreProperties>
</file>